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"/>
  </bookViews>
  <sheets>
    <sheet name="汇总表" sheetId="5" r:id="rId1"/>
    <sheet name="100章" sheetId="1" r:id="rId2"/>
    <sheet name="200章" sheetId="2" r:id="rId3"/>
    <sheet name="300章" sheetId="3" r:id="rId4"/>
    <sheet name="600章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<sst xmlns="http://schemas.openxmlformats.org/spreadsheetml/2006/main" count="185" uniqueCount="123">
  <si>
    <t>投标报价汇总表</t>
  </si>
  <si>
    <t>标段：跨启扬高速大桥引桥安全隐患整治项目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</si>
  <si>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</si>
  <si>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</si>
  <si>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</si>
  <si>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</si>
  <si>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</si>
  <si>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</si>
  <si>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</si>
  <si>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</si>
  <si>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</si>
  <si>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</si>
  <si>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</si>
  <si>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</si>
  <si>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</si>
  <si>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</si>
  <si>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600</t>
  </si>
  <si>
    <t>清单 第600章  安全设施及预埋管线</t>
  </si>
  <si>
    <t>5</t>
  </si>
  <si>
    <t>第100章至700章清单合计</t>
  </si>
  <si>
    <t>8</t>
  </si>
  <si>
    <t>安全生产费((5)*1.5%)</t>
  </si>
  <si>
    <t>9</t>
  </si>
  <si>
    <t>暂列金额((6)*10%)</t>
  </si>
  <si>
    <t>10</t>
  </si>
  <si>
    <t>投标报价(5+8+9)=10</t>
  </si>
  <si>
    <t>工程量清单表</t>
  </si>
  <si>
    <t>标段: 跨启扬高速大桥引桥安全隐患整治项目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</si>
  <si>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</si>
  <si>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</si>
  <si>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</si>
  <si>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</si>
  <si>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</si>
  <si>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</si>
  <si>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</si>
  <si>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</si>
  <si>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</si>
  <si>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</si>
  <si>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</si>
  <si>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</si>
  <si>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</si>
  <si>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</si>
  <si>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</si>
  <si>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</si>
  <si>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</si>
  <si>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</si>
  <si>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</si>
  <si>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</si>
  <si>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</si>
  <si>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</si>
  <si>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104</t>
  </si>
  <si>
    <t>承包人驻地建设</t>
  </si>
  <si>
    <t>104-1</t>
  </si>
  <si>
    <t>清单  第 100 章合计   人民币</t>
  </si>
  <si>
    <t>202</t>
  </si>
  <si>
    <t>场地清理</t>
  </si>
  <si>
    <t>203</t>
  </si>
  <si>
    <t>挖方路基</t>
  </si>
  <si>
    <t>203-1</t>
  </si>
  <si>
    <t>路基挖方</t>
  </si>
  <si>
    <t>挖石方</t>
  </si>
  <si>
    <t>-1</t>
  </si>
  <si>
    <t>铣刨沥青混凝土(4cm厚)</t>
  </si>
  <si>
    <t>m3</t>
  </si>
  <si>
    <t>-2</t>
  </si>
  <si>
    <t>路面挖除混凝土</t>
  </si>
  <si>
    <t>205</t>
  </si>
  <si>
    <t>特殊地区路基处理</t>
  </si>
  <si>
    <t>205-1</t>
  </si>
  <si>
    <t>软土路基处理</t>
  </si>
  <si>
    <t>-d</t>
  </si>
  <si>
    <t>土工合成材料</t>
  </si>
  <si>
    <t>-d-1</t>
  </si>
  <si>
    <t>抗裂贴</t>
  </si>
  <si>
    <t>m2</t>
  </si>
  <si>
    <t>208</t>
  </si>
  <si>
    <t>护坡、护面墙</t>
  </si>
  <si>
    <t>208-4</t>
  </si>
  <si>
    <t>混凝土护坡</t>
  </si>
  <si>
    <t>C20混凝土预制六角块</t>
  </si>
  <si>
    <t>-c</t>
  </si>
  <si>
    <t>C30护脚、平台</t>
  </si>
  <si>
    <t>212</t>
  </si>
  <si>
    <t>地聚合物注浆</t>
  </si>
  <si>
    <t>212-4</t>
  </si>
  <si>
    <t>清单  第 200 章合计   人民币</t>
  </si>
  <si>
    <t>308</t>
  </si>
  <si>
    <t>透层和黏层</t>
  </si>
  <si>
    <t>308-1</t>
  </si>
  <si>
    <t>透层</t>
  </si>
  <si>
    <t>308-2</t>
  </si>
  <si>
    <t>黏层</t>
  </si>
  <si>
    <t>309</t>
  </si>
  <si>
    <t>热拌沥青混合料面层</t>
  </si>
  <si>
    <t>309-2</t>
  </si>
  <si>
    <t>中粒式沥青混凝土</t>
  </si>
  <si>
    <t>厚80mmAC-20C</t>
  </si>
  <si>
    <t>310</t>
  </si>
  <si>
    <t>沥青表面处置与封层</t>
  </si>
  <si>
    <t>310-1</t>
  </si>
  <si>
    <t>沥青表面处置</t>
  </si>
  <si>
    <t>双组分改性环氧树脂灌缝</t>
  </si>
  <si>
    <t>m</t>
  </si>
  <si>
    <t>310-2</t>
  </si>
  <si>
    <t>封层</t>
  </si>
  <si>
    <t>311</t>
  </si>
  <si>
    <t>改性沥青及改性沥清混合料</t>
  </si>
  <si>
    <t>311-1</t>
  </si>
  <si>
    <t>细粒式改性沥青混合料路面</t>
  </si>
  <si>
    <t>厚40mmSBS改性AC-13C(玄武岩)</t>
  </si>
  <si>
    <t>312</t>
  </si>
  <si>
    <t>水泥混凝土面板</t>
  </si>
  <si>
    <t>312-1</t>
  </si>
  <si>
    <t>C30</t>
  </si>
  <si>
    <t>C20调平层</t>
  </si>
  <si>
    <t>清单  第 300 章合计   人民币</t>
  </si>
  <si>
    <t>605</t>
  </si>
  <si>
    <t>道路交通标线</t>
  </si>
  <si>
    <t>605-1</t>
  </si>
  <si>
    <t>热熔型涂料路面标线</t>
  </si>
  <si>
    <t>15cm宽白实线</t>
  </si>
  <si>
    <t>15cm宽黄虚线</t>
  </si>
  <si>
    <t>清单  第 600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</si>
</sst>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0" fontId="3" fillId="0" borderId="6" xfId="0" applyFont="1" applyBorder="1" applyAlignment="1" applyProtection="1">
      <alignment horizontal="right" shrinkToFit="1"/>
      <protection locked="0"/>
    </xf>
    <xf numFmtId="176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6" xfId="0" applyNumberFormat="1" applyFont="1" applyBorder="1" applyAlignment="1" applyProtection="1">
      <alignment horizontal="right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6" fontId="5" fillId="0" borderId="7" xfId="0" applyNumberFormat="1" applyFont="1" applyBorder="1" applyAlignment="1" applyProtection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12" xfId="0" applyNumberFormat="1" applyFont="1" applyBorder="1" applyAlignment="1" applyProtection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topLeftCell="B1" workbookViewId="0">
      <selection activeCell="E4" sqref="E4:E11"/>
    </sheetView>
  </sheetViews>
  <sheetFormatPr defaultColWidth="9" defaultRowHeight="15.6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9" t="s">
        <v>0</v>
      </c>
      <c r="B1" s="19"/>
      <c r="C1" s="19"/>
      <c r="D1" s="19"/>
      <c r="E1" s="19"/>
    </row>
    <row r="2" ht="16.85" customHeight="1" spans="1:3">
      <c r="A2" s="20" t="s">
        <v>1</v>
      </c>
      <c r="B2" s="20"/>
      <c r="C2" s="20"/>
    </row>
    <row r="3" ht="27.85" customHeight="1" spans="1:5">
      <c r="A3" s="21" t="s">
        <v>2</v>
      </c>
      <c r="B3" s="22" t="s">
        <v>3</v>
      </c>
      <c r="C3" s="22" t="s">
        <v>4</v>
      </c>
      <c r="D3" s="22"/>
      <c r="E3" s="23" t="s">
        <v>5</v>
      </c>
    </row>
    <row r="4" ht="28.55" customHeight="1" spans="1:5">
      <c r="A4" s="24" t="s">
        <v>6</v>
      </c>
      <c r="B4" s="25" t="s">
        <v>7</v>
      </c>
      <c r="C4" s="25" t="s">
        <v>8</v>
      </c>
      <c r="D4" s="25"/>
      <c r="E4" s="26">
        <f>+'100章'!C40</f>
        <v>23408.72</v>
      </c>
    </row>
    <row r="5" ht="27.85" customHeight="1" spans="1:5">
      <c r="A5" s="24" t="s">
        <v>9</v>
      </c>
      <c r="B5" s="25" t="s">
        <v>10</v>
      </c>
      <c r="C5" s="25" t="s">
        <v>11</v>
      </c>
      <c r="D5" s="25"/>
      <c r="E5" s="26">
        <f>+'200章'!C41</f>
        <v>0</v>
      </c>
    </row>
    <row r="6" ht="28.55" customHeight="1" spans="1:5">
      <c r="A6" s="24" t="s">
        <v>12</v>
      </c>
      <c r="B6" s="25" t="s">
        <v>13</v>
      </c>
      <c r="C6" s="25" t="s">
        <v>14</v>
      </c>
      <c r="D6" s="25"/>
      <c r="E6" s="26">
        <f>+'300章'!C41</f>
        <v>0</v>
      </c>
    </row>
    <row r="7" ht="28.55" customHeight="1" spans="1:5">
      <c r="A7" s="24" t="s">
        <v>15</v>
      </c>
      <c r="B7" s="25" t="s">
        <v>16</v>
      </c>
      <c r="C7" s="25" t="s">
        <v>17</v>
      </c>
      <c r="D7" s="25"/>
      <c r="E7" s="26">
        <f>+'600章'!C41</f>
        <v>0</v>
      </c>
    </row>
    <row r="8" ht="27.85" customHeight="1" spans="1:5">
      <c r="A8" s="24" t="s">
        <v>18</v>
      </c>
      <c r="B8" s="24" t="s">
        <v>19</v>
      </c>
      <c r="C8" s="24"/>
      <c r="D8" s="24"/>
      <c r="E8" s="26">
        <f>+SUM(E4:E7)</f>
        <v>23408.72</v>
      </c>
    </row>
    <row r="9" ht="27.1" customHeight="1" spans="1:5">
      <c r="A9" s="24" t="s">
        <v>20</v>
      </c>
      <c r="B9" s="27" t="s">
        <v>21</v>
      </c>
      <c r="C9" s="27"/>
      <c r="D9" s="27"/>
      <c r="E9" s="26">
        <v>40159.4</v>
      </c>
    </row>
    <row r="10" ht="27.85" customHeight="1" spans="1:5">
      <c r="A10" s="24" t="s">
        <v>22</v>
      </c>
      <c r="B10" s="27" t="s">
        <v>23</v>
      </c>
      <c r="C10" s="27"/>
      <c r="D10" s="27"/>
      <c r="E10" s="26">
        <v>267729.3</v>
      </c>
    </row>
    <row r="11" ht="27.85" customHeight="1" spans="1:5">
      <c r="A11" s="28" t="s">
        <v>24</v>
      </c>
      <c r="B11" s="29" t="s">
        <v>25</v>
      </c>
      <c r="C11" s="29"/>
      <c r="D11" s="29"/>
      <c r="E11" s="30">
        <f>+E10+E9+E8</f>
        <v>331297.42</v>
      </c>
    </row>
    <row r="12" ht="389.7" customHeight="1"/>
  </sheetData>
  <sheetProtection algorithmName="SHA-512" hashValue="F3SOE18vhD6+1s1gIyiIRYLfhCUKpOt5r3sMS2X3/1uCnzw+BPlZN3b90MT4Xtc53GReD2o/k4vjalepsTFArg==" saltValue="ZAdw2hxqx9yKWYVhqV/uUA==" spinCount="100000" sheet="1" selectLockedCells="1" selectUnlockedCells="1" objects="1"/>
  <mergeCells count="11">
    <mergeCell ref="A1:E1"/>
    <mergeCell ref="A2:C2"/>
    <mergeCell ref="C3:D3"/>
    <mergeCell ref="C4:D4"/>
    <mergeCell ref="C5:D5"/>
    <mergeCell ref="C6:D6"/>
    <mergeCell ref="C7:D7"/>
    <mergeCell ref="B8:D8"/>
    <mergeCell ref="B9:D9"/>
    <mergeCell ref="B10:D10"/>
    <mergeCell ref="B11:D11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E13" sqref="E13"/>
    </sheetView>
  </sheetViews>
  <sheetFormatPr defaultColWidth="9" defaultRowHeight="15.6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26</v>
      </c>
      <c r="B1" s="1"/>
      <c r="C1" s="1"/>
      <c r="D1" s="1"/>
      <c r="E1" s="1"/>
      <c r="F1" s="1"/>
    </row>
    <row r="2" ht="16.85" customHeight="1" spans="1:6">
      <c r="A2" s="2" t="s">
        <v>27</v>
      </c>
      <c r="B2" s="2"/>
      <c r="C2" s="2"/>
      <c r="D2" s="2"/>
      <c r="E2" s="2" t="s">
        <v>28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s">
        <v>34</v>
      </c>
    </row>
    <row r="5" ht="16.1" customHeight="1" spans="1:6">
      <c r="A5" s="7" t="s">
        <v>35</v>
      </c>
      <c r="B5" s="8" t="s">
        <v>36</v>
      </c>
      <c r="C5" s="9"/>
      <c r="D5" s="10"/>
      <c r="E5" s="10"/>
      <c r="F5" s="11"/>
    </row>
    <row r="6" ht="16.85" customHeight="1" spans="1:6">
      <c r="A6" s="7" t="s">
        <v>37</v>
      </c>
      <c r="B6" s="8" t="s">
        <v>38</v>
      </c>
      <c r="C6" s="9"/>
      <c r="D6" s="10"/>
      <c r="E6" s="10"/>
      <c r="F6" s="11"/>
    </row>
    <row r="7" ht="16.1" customHeight="1" spans="1:6">
      <c r="A7" s="7" t="s">
        <v>39</v>
      </c>
      <c r="B7" s="8" t="s">
        <v>40</v>
      </c>
      <c r="C7" s="9" t="s">
        <v>41</v>
      </c>
      <c r="D7" s="10">
        <v>1</v>
      </c>
      <c r="E7" s="17">
        <v>5201.94</v>
      </c>
      <c r="F7" s="13">
        <f>+D7*E7</f>
        <v>5201.94</v>
      </c>
    </row>
    <row r="8" ht="16.1" customHeight="1" spans="1:6">
      <c r="A8" s="7" t="s">
        <v>42</v>
      </c>
      <c r="B8" s="8" t="s">
        <v>43</v>
      </c>
      <c r="C8" s="9" t="s">
        <v>41</v>
      </c>
      <c r="D8" s="10">
        <v>1</v>
      </c>
      <c r="E8" s="17">
        <v>5201.94</v>
      </c>
      <c r="F8" s="13">
        <f t="shared" ref="F8:F13" si="0">+D8*E8</f>
        <v>5201.94</v>
      </c>
    </row>
    <row r="9" ht="16.85" customHeight="1" spans="1:6">
      <c r="A9" s="7" t="s">
        <v>44</v>
      </c>
      <c r="B9" s="8" t="s">
        <v>45</v>
      </c>
      <c r="C9" s="9"/>
      <c r="D9" s="10"/>
      <c r="E9" s="17"/>
      <c r="F9" s="13"/>
    </row>
    <row r="10" ht="16.1" customHeight="1" spans="1:6">
      <c r="A10" s="7" t="s">
        <v>46</v>
      </c>
      <c r="B10" s="8" t="s">
        <v>47</v>
      </c>
      <c r="C10" s="9" t="s">
        <v>41</v>
      </c>
      <c r="D10" s="10">
        <v>1</v>
      </c>
      <c r="E10" s="18"/>
      <c r="F10" s="13">
        <f t="shared" si="0"/>
        <v>0</v>
      </c>
    </row>
    <row r="11" ht="16.1" customHeight="1" spans="1:6">
      <c r="A11" s="7" t="s">
        <v>48</v>
      </c>
      <c r="B11" s="8" t="s">
        <v>49</v>
      </c>
      <c r="C11" s="9" t="s">
        <v>41</v>
      </c>
      <c r="D11" s="10">
        <v>1</v>
      </c>
      <c r="E11" s="17">
        <v>13004.84</v>
      </c>
      <c r="F11" s="13">
        <f t="shared" si="0"/>
        <v>13004.84</v>
      </c>
    </row>
    <row r="12" ht="16.1" customHeight="1" spans="1:6">
      <c r="A12" s="7" t="s">
        <v>50</v>
      </c>
      <c r="B12" s="8" t="s">
        <v>51</v>
      </c>
      <c r="C12" s="9"/>
      <c r="D12" s="10"/>
      <c r="E12" s="17"/>
      <c r="F12" s="13"/>
    </row>
    <row r="13" ht="16.1" customHeight="1" spans="1:6">
      <c r="A13" s="7" t="s">
        <v>52</v>
      </c>
      <c r="B13" s="8" t="s">
        <v>51</v>
      </c>
      <c r="C13" s="9" t="s">
        <v>41</v>
      </c>
      <c r="D13" s="10">
        <v>1</v>
      </c>
      <c r="E13" s="18"/>
      <c r="F13" s="13">
        <f t="shared" si="0"/>
        <v>0</v>
      </c>
    </row>
    <row r="14" ht="16.85" customHeight="1" spans="1:6">
      <c r="A14" s="7"/>
      <c r="B14" s="8"/>
      <c r="C14" s="9"/>
      <c r="D14" s="10"/>
      <c r="E14" s="17"/>
      <c r="F14" s="11"/>
    </row>
    <row r="15" ht="16.1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85" customHeight="1" spans="1:6">
      <c r="A17" s="7"/>
      <c r="B17" s="8"/>
      <c r="C17" s="9"/>
      <c r="D17" s="10"/>
      <c r="E17" s="10"/>
      <c r="F17" s="11"/>
    </row>
    <row r="18" ht="16.1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85" customHeight="1" spans="1:6">
      <c r="A20" s="7"/>
      <c r="B20" s="8"/>
      <c r="C20" s="9"/>
      <c r="D20" s="10"/>
      <c r="E20" s="10"/>
      <c r="F20" s="11"/>
    </row>
    <row r="21" ht="16.1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85" customHeight="1" spans="1:6">
      <c r="A23" s="7"/>
      <c r="B23" s="8"/>
      <c r="C23" s="9"/>
      <c r="D23" s="10"/>
      <c r="E23" s="10"/>
      <c r="F23" s="11"/>
    </row>
    <row r="24" ht="16.1" customHeight="1" spans="1:6">
      <c r="A24" s="7"/>
      <c r="B24" s="8"/>
      <c r="C24" s="9"/>
      <c r="D24" s="10"/>
      <c r="E24" s="10"/>
      <c r="F24" s="11"/>
    </row>
    <row r="25" ht="16.85" customHeight="1" spans="1:6">
      <c r="A25" s="7"/>
      <c r="B25" s="8"/>
      <c r="C25" s="9"/>
      <c r="D25" s="10"/>
      <c r="E25" s="10"/>
      <c r="F25" s="11"/>
    </row>
    <row r="26" ht="16.1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85" customHeight="1" spans="1:6">
      <c r="A28" s="7"/>
      <c r="B28" s="8"/>
      <c r="C28" s="9"/>
      <c r="D28" s="10"/>
      <c r="E28" s="10"/>
      <c r="F28" s="11"/>
    </row>
    <row r="29" ht="16.1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85" customHeight="1" spans="1:6">
      <c r="A31" s="7"/>
      <c r="B31" s="8"/>
      <c r="C31" s="9"/>
      <c r="D31" s="10"/>
      <c r="E31" s="10"/>
      <c r="F31" s="11"/>
    </row>
    <row r="32" ht="16.1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85" customHeight="1" spans="1:6">
      <c r="A34" s="7"/>
      <c r="B34" s="8"/>
      <c r="C34" s="9"/>
      <c r="D34" s="10"/>
      <c r="E34" s="10"/>
      <c r="F34" s="11"/>
    </row>
    <row r="35" ht="16.1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85" customHeight="1" spans="1:6">
      <c r="A37" s="7"/>
      <c r="B37" s="8"/>
      <c r="C37" s="9"/>
      <c r="D37" s="10"/>
      <c r="E37" s="10"/>
      <c r="F37" s="11"/>
    </row>
    <row r="38" ht="16.1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32.95" customHeight="1" spans="1:6">
      <c r="A40" s="14"/>
      <c r="B40" s="15" t="s">
        <v>53</v>
      </c>
      <c r="C40" s="16">
        <f>+SUM(F7:F13)</f>
        <v>23408.72</v>
      </c>
      <c r="D40" s="16"/>
      <c r="E40" s="14"/>
      <c r="F40" s="14"/>
    </row>
    <row r="41" ht="16.1" customHeight="1" spans="1:6">
      <c r="A41" s="2"/>
      <c r="B41" s="2"/>
      <c r="C41" s="2"/>
      <c r="D41" s="2"/>
      <c r="E41" s="2"/>
      <c r="F41" s="2"/>
    </row>
    <row r="42" ht="16.85" customHeight="1" spans="1:6">
      <c r="A42" s="2"/>
      <c r="B42" s="2"/>
      <c r="C42" s="2"/>
      <c r="D42" s="2"/>
      <c r="E42" s="2"/>
      <c r="F42" s="2"/>
    </row>
  </sheetData>
  <sheetProtection sheet="1" selectLockedCells="1" objects="1"/>
  <mergeCells count="8">
    <mergeCell ref="A1:F1"/>
    <mergeCell ref="A2:D2"/>
    <mergeCell ref="E2:F2"/>
    <mergeCell ref="A3:F3"/>
    <mergeCell ref="C40:D40"/>
    <mergeCell ref="E40:F40"/>
    <mergeCell ref="A41:F41"/>
    <mergeCell ref="A42:F4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B1" workbookViewId="0">
      <selection activeCell="E9" sqref="E9:E21"/>
    </sheetView>
  </sheetViews>
  <sheetFormatPr defaultColWidth="9" defaultRowHeight="15.6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26</v>
      </c>
      <c r="B1" s="1"/>
      <c r="C1" s="1"/>
      <c r="D1" s="1"/>
      <c r="E1" s="1"/>
      <c r="F1" s="1"/>
    </row>
    <row r="2" ht="16.85" customHeight="1" spans="1:6">
      <c r="A2" s="2" t="s">
        <v>27</v>
      </c>
      <c r="B2" s="2"/>
      <c r="C2" s="2"/>
      <c r="D2" s="2"/>
      <c r="E2" s="2" t="s">
        <v>28</v>
      </c>
      <c r="F2" s="2"/>
    </row>
    <row r="3" ht="32.95" customHeight="1" spans="1:6">
      <c r="A3" s="3" t="s">
        <v>11</v>
      </c>
      <c r="B3" s="3"/>
      <c r="C3" s="3"/>
      <c r="D3" s="3"/>
      <c r="E3" s="3"/>
      <c r="F3" s="3"/>
    </row>
    <row r="4" ht="16.85" customHeight="1" spans="1:6">
      <c r="A4" s="4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s">
        <v>34</v>
      </c>
    </row>
    <row r="5" ht="16.1" customHeight="1" spans="1:6">
      <c r="A5" s="7" t="s">
        <v>54</v>
      </c>
      <c r="B5" s="8" t="s">
        <v>55</v>
      </c>
      <c r="C5" s="9"/>
      <c r="D5" s="10"/>
      <c r="E5" s="10"/>
      <c r="F5" s="11"/>
    </row>
    <row r="6" ht="16.85" customHeight="1" spans="1:6">
      <c r="A6" s="7" t="s">
        <v>56</v>
      </c>
      <c r="B6" s="8" t="s">
        <v>57</v>
      </c>
      <c r="C6" s="9"/>
      <c r="D6" s="10"/>
      <c r="E6" s="10"/>
      <c r="F6" s="11"/>
    </row>
    <row r="7" ht="16.1" customHeight="1" spans="1:6">
      <c r="A7" s="7" t="s">
        <v>58</v>
      </c>
      <c r="B7" s="8" t="s">
        <v>59</v>
      </c>
      <c r="C7" s="9"/>
      <c r="D7" s="10"/>
      <c r="E7" s="10"/>
      <c r="F7" s="11"/>
    </row>
    <row r="8" ht="16.1" customHeight="1" spans="1:6">
      <c r="A8" s="7" t="s">
        <v>42</v>
      </c>
      <c r="B8" s="8" t="s">
        <v>60</v>
      </c>
      <c r="C8" s="9"/>
      <c r="D8" s="10"/>
      <c r="E8" s="10"/>
      <c r="F8" s="11"/>
    </row>
    <row r="9" ht="16.85" customHeight="1" spans="1:6">
      <c r="A9" s="7" t="s">
        <v>61</v>
      </c>
      <c r="B9" s="8" t="s">
        <v>62</v>
      </c>
      <c r="C9" s="9" t="s">
        <v>63</v>
      </c>
      <c r="D9" s="10">
        <v>151.2</v>
      </c>
      <c r="E9" s="12"/>
      <c r="F9" s="13">
        <f>+D9*E9</f>
        <v>0</v>
      </c>
    </row>
    <row r="10" ht="16.1" customHeight="1" spans="1:6">
      <c r="A10" s="7" t="s">
        <v>64</v>
      </c>
      <c r="B10" s="8" t="s">
        <v>65</v>
      </c>
      <c r="C10" s="9" t="s">
        <v>63</v>
      </c>
      <c r="D10" s="10">
        <v>131.1</v>
      </c>
      <c r="E10" s="12"/>
      <c r="F10" s="13">
        <f>+D10*E10</f>
        <v>0</v>
      </c>
    </row>
    <row r="11" ht="16.1" customHeight="1" spans="1:6">
      <c r="A11" s="7" t="s">
        <v>66</v>
      </c>
      <c r="B11" s="8" t="s">
        <v>67</v>
      </c>
      <c r="C11" s="9"/>
      <c r="D11" s="10"/>
      <c r="E11" s="12"/>
      <c r="F11" s="13"/>
    </row>
    <row r="12" ht="16.85" customHeight="1" spans="1:6">
      <c r="A12" s="7" t="s">
        <v>68</v>
      </c>
      <c r="B12" s="8" t="s">
        <v>69</v>
      </c>
      <c r="C12" s="9"/>
      <c r="D12" s="10"/>
      <c r="E12" s="12"/>
      <c r="F12" s="13"/>
    </row>
    <row r="13" ht="16.1" customHeight="1" spans="1:6">
      <c r="A13" s="7" t="s">
        <v>70</v>
      </c>
      <c r="B13" s="8" t="s">
        <v>71</v>
      </c>
      <c r="C13" s="9"/>
      <c r="D13" s="10"/>
      <c r="E13" s="12"/>
      <c r="F13" s="13"/>
    </row>
    <row r="14" ht="16.1" customHeight="1" spans="1:6">
      <c r="A14" s="7" t="s">
        <v>72</v>
      </c>
      <c r="B14" s="8" t="s">
        <v>73</v>
      </c>
      <c r="C14" s="9" t="s">
        <v>74</v>
      </c>
      <c r="D14" s="10">
        <v>300</v>
      </c>
      <c r="E14" s="12"/>
      <c r="F14" s="13">
        <f>+D14*E14</f>
        <v>0</v>
      </c>
    </row>
    <row r="15" ht="16.85" customHeight="1" spans="1:6">
      <c r="A15" s="7" t="s">
        <v>75</v>
      </c>
      <c r="B15" s="8" t="s">
        <v>76</v>
      </c>
      <c r="C15" s="9"/>
      <c r="D15" s="10"/>
      <c r="E15" s="12"/>
      <c r="F15" s="13"/>
    </row>
    <row r="16" ht="16.1" customHeight="1" spans="1:6">
      <c r="A16" s="7" t="s">
        <v>77</v>
      </c>
      <c r="B16" s="8" t="s">
        <v>78</v>
      </c>
      <c r="C16" s="9"/>
      <c r="D16" s="10"/>
      <c r="E16" s="12"/>
      <c r="F16" s="13"/>
    </row>
    <row r="17" ht="16.1" customHeight="1" spans="1:6">
      <c r="A17" s="7" t="s">
        <v>42</v>
      </c>
      <c r="B17" s="8" t="s">
        <v>79</v>
      </c>
      <c r="C17" s="9" t="s">
        <v>63</v>
      </c>
      <c r="D17" s="10">
        <v>300</v>
      </c>
      <c r="E17" s="12"/>
      <c r="F17" s="13">
        <f>+D17*E17</f>
        <v>0</v>
      </c>
    </row>
    <row r="18" ht="16.85" customHeight="1" spans="1:6">
      <c r="A18" s="7" t="s">
        <v>80</v>
      </c>
      <c r="B18" s="8" t="s">
        <v>81</v>
      </c>
      <c r="C18" s="9" t="s">
        <v>63</v>
      </c>
      <c r="D18" s="10">
        <v>512</v>
      </c>
      <c r="E18" s="12"/>
      <c r="F18" s="13">
        <f>+D18*E18</f>
        <v>0</v>
      </c>
    </row>
    <row r="19" ht="16.1" customHeight="1" spans="1:6">
      <c r="A19" s="7" t="s">
        <v>82</v>
      </c>
      <c r="B19" s="8" t="s">
        <v>83</v>
      </c>
      <c r="C19" s="9"/>
      <c r="D19" s="10"/>
      <c r="E19" s="12"/>
      <c r="F19" s="13"/>
    </row>
    <row r="20" ht="16.1" customHeight="1" spans="1:6">
      <c r="A20" s="7" t="s">
        <v>84</v>
      </c>
      <c r="B20" s="8" t="s">
        <v>83</v>
      </c>
      <c r="C20" s="9"/>
      <c r="D20" s="10"/>
      <c r="E20" s="12"/>
      <c r="F20" s="13"/>
    </row>
    <row r="21" ht="16.85" customHeight="1" spans="1:6">
      <c r="A21" s="7" t="s">
        <v>39</v>
      </c>
      <c r="B21" s="8" t="s">
        <v>83</v>
      </c>
      <c r="C21" s="9" t="s">
        <v>74</v>
      </c>
      <c r="D21" s="10">
        <v>3206</v>
      </c>
      <c r="E21" s="12"/>
      <c r="F21" s="13">
        <f>+D21*E21</f>
        <v>0</v>
      </c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4"/>
      <c r="B41" s="15" t="s">
        <v>85</v>
      </c>
      <c r="C41" s="16">
        <f>+SUM(F9:F21)</f>
        <v>0</v>
      </c>
      <c r="D41" s="16"/>
      <c r="E41" s="14"/>
      <c r="F41" s="14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</sheetData>
  <sheetProtection sheet="1" selectLockedCells="1" objects="1"/>
  <mergeCells count="8">
    <mergeCell ref="A1:F1"/>
    <mergeCell ref="A2:D2"/>
    <mergeCell ref="E2:F2"/>
    <mergeCell ref="A3:F3"/>
    <mergeCell ref="C41:D41"/>
    <mergeCell ref="E41:F41"/>
    <mergeCell ref="A42:F42"/>
    <mergeCell ref="A43:F43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B1" workbookViewId="0">
      <selection activeCell="E6" sqref="E6:E21"/>
    </sheetView>
  </sheetViews>
  <sheetFormatPr defaultColWidth="9" defaultRowHeight="15.6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26</v>
      </c>
      <c r="B1" s="1"/>
      <c r="C1" s="1"/>
      <c r="D1" s="1"/>
      <c r="E1" s="1"/>
      <c r="F1" s="1"/>
    </row>
    <row r="2" ht="16.85" customHeight="1" spans="1:6">
      <c r="A2" s="2" t="s">
        <v>27</v>
      </c>
      <c r="B2" s="2"/>
      <c r="C2" s="2"/>
      <c r="D2" s="2"/>
      <c r="E2" s="2" t="s">
        <v>28</v>
      </c>
      <c r="F2" s="2"/>
    </row>
    <row r="3" ht="32.95" customHeight="1" spans="1:6">
      <c r="A3" s="3" t="s">
        <v>14</v>
      </c>
      <c r="B3" s="3"/>
      <c r="C3" s="3"/>
      <c r="D3" s="3"/>
      <c r="E3" s="3"/>
      <c r="F3" s="3"/>
    </row>
    <row r="4" ht="16.85" customHeight="1" spans="1:6">
      <c r="A4" s="4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s">
        <v>34</v>
      </c>
    </row>
    <row r="5" ht="16.1" customHeight="1" spans="1:6">
      <c r="A5" s="7" t="s">
        <v>86</v>
      </c>
      <c r="B5" s="8" t="s">
        <v>87</v>
      </c>
      <c r="C5" s="9"/>
      <c r="D5" s="10"/>
      <c r="E5" s="10"/>
      <c r="F5" s="11"/>
    </row>
    <row r="6" ht="16.85" customHeight="1" spans="1:6">
      <c r="A6" s="7" t="s">
        <v>88</v>
      </c>
      <c r="B6" s="8" t="s">
        <v>89</v>
      </c>
      <c r="C6" s="9" t="s">
        <v>74</v>
      </c>
      <c r="D6" s="10">
        <v>3780</v>
      </c>
      <c r="E6" s="12"/>
      <c r="F6" s="13">
        <f>+D6*E6</f>
        <v>0</v>
      </c>
    </row>
    <row r="7" ht="16.1" customHeight="1" spans="1:6">
      <c r="A7" s="7" t="s">
        <v>90</v>
      </c>
      <c r="B7" s="8" t="s">
        <v>91</v>
      </c>
      <c r="C7" s="9" t="s">
        <v>74</v>
      </c>
      <c r="D7" s="10">
        <v>3780</v>
      </c>
      <c r="E7" s="12"/>
      <c r="F7" s="13">
        <f t="shared" ref="F7:F21" si="0">+D7*E7</f>
        <v>0</v>
      </c>
    </row>
    <row r="8" ht="16.1" customHeight="1" spans="1:6">
      <c r="A8" s="7" t="s">
        <v>92</v>
      </c>
      <c r="B8" s="8" t="s">
        <v>93</v>
      </c>
      <c r="C8" s="9"/>
      <c r="D8" s="10"/>
      <c r="E8" s="12"/>
      <c r="F8" s="13"/>
    </row>
    <row r="9" ht="16.85" customHeight="1" spans="1:6">
      <c r="A9" s="7" t="s">
        <v>94</v>
      </c>
      <c r="B9" s="8" t="s">
        <v>95</v>
      </c>
      <c r="C9" s="9"/>
      <c r="D9" s="10"/>
      <c r="E9" s="12"/>
      <c r="F9" s="13"/>
    </row>
    <row r="10" ht="16.1" customHeight="1" spans="1:6">
      <c r="A10" s="7" t="s">
        <v>39</v>
      </c>
      <c r="B10" s="8" t="s">
        <v>96</v>
      </c>
      <c r="C10" s="9" t="s">
        <v>74</v>
      </c>
      <c r="D10" s="10">
        <v>3780</v>
      </c>
      <c r="E10" s="12"/>
      <c r="F10" s="13">
        <f t="shared" si="0"/>
        <v>0</v>
      </c>
    </row>
    <row r="11" ht="16.1" customHeight="1" spans="1:6">
      <c r="A11" s="7" t="s">
        <v>97</v>
      </c>
      <c r="B11" s="8" t="s">
        <v>98</v>
      </c>
      <c r="C11" s="9"/>
      <c r="D11" s="10"/>
      <c r="E11" s="12"/>
      <c r="F11" s="13"/>
    </row>
    <row r="12" ht="16.85" customHeight="1" spans="1:6">
      <c r="A12" s="7" t="s">
        <v>99</v>
      </c>
      <c r="B12" s="8" t="s">
        <v>100</v>
      </c>
      <c r="C12" s="9"/>
      <c r="D12" s="10"/>
      <c r="E12" s="12"/>
      <c r="F12" s="13"/>
    </row>
    <row r="13" ht="16.1" customHeight="1" spans="1:6">
      <c r="A13" s="7" t="s">
        <v>39</v>
      </c>
      <c r="B13" s="8" t="s">
        <v>101</v>
      </c>
      <c r="C13" s="9" t="s">
        <v>102</v>
      </c>
      <c r="D13" s="10">
        <v>237</v>
      </c>
      <c r="E13" s="12"/>
      <c r="F13" s="13">
        <f t="shared" si="0"/>
        <v>0</v>
      </c>
    </row>
    <row r="14" ht="16.1" customHeight="1" spans="1:6">
      <c r="A14" s="7" t="s">
        <v>103</v>
      </c>
      <c r="B14" s="8" t="s">
        <v>104</v>
      </c>
      <c r="C14" s="9" t="s">
        <v>74</v>
      </c>
      <c r="D14" s="10">
        <v>3780</v>
      </c>
      <c r="E14" s="12"/>
      <c r="F14" s="13">
        <f t="shared" si="0"/>
        <v>0</v>
      </c>
    </row>
    <row r="15" ht="16.85" customHeight="1" spans="1:6">
      <c r="A15" s="7" t="s">
        <v>105</v>
      </c>
      <c r="B15" s="8" t="s">
        <v>106</v>
      </c>
      <c r="C15" s="9"/>
      <c r="D15" s="10"/>
      <c r="E15" s="12"/>
      <c r="F15" s="13"/>
    </row>
    <row r="16" ht="16.1" customHeight="1" spans="1:6">
      <c r="A16" s="7" t="s">
        <v>107</v>
      </c>
      <c r="B16" s="8" t="s">
        <v>108</v>
      </c>
      <c r="C16" s="9"/>
      <c r="D16" s="10"/>
      <c r="E16" s="12"/>
      <c r="F16" s="13"/>
    </row>
    <row r="17" ht="16.1" customHeight="1" spans="1:6">
      <c r="A17" s="7" t="s">
        <v>39</v>
      </c>
      <c r="B17" s="8" t="s">
        <v>109</v>
      </c>
      <c r="C17" s="9" t="s">
        <v>74</v>
      </c>
      <c r="D17" s="10">
        <v>3780</v>
      </c>
      <c r="E17" s="12"/>
      <c r="F17" s="13">
        <f t="shared" si="0"/>
        <v>0</v>
      </c>
    </row>
    <row r="18" ht="16.85" customHeight="1" spans="1:6">
      <c r="A18" s="7" t="s">
        <v>110</v>
      </c>
      <c r="B18" s="8" t="s">
        <v>111</v>
      </c>
      <c r="C18" s="9"/>
      <c r="D18" s="10"/>
      <c r="E18" s="12"/>
      <c r="F18" s="13"/>
    </row>
    <row r="19" ht="16.1" customHeight="1" spans="1:6">
      <c r="A19" s="7" t="s">
        <v>112</v>
      </c>
      <c r="B19" s="8" t="s">
        <v>111</v>
      </c>
      <c r="C19" s="9"/>
      <c r="D19" s="10"/>
      <c r="E19" s="12"/>
      <c r="F19" s="13"/>
    </row>
    <row r="20" ht="16.1" customHeight="1" spans="1:6">
      <c r="A20" s="7" t="s">
        <v>39</v>
      </c>
      <c r="B20" s="8" t="s">
        <v>113</v>
      </c>
      <c r="C20" s="9" t="s">
        <v>63</v>
      </c>
      <c r="D20" s="10">
        <v>132</v>
      </c>
      <c r="E20" s="12"/>
      <c r="F20" s="13">
        <f t="shared" si="0"/>
        <v>0</v>
      </c>
    </row>
    <row r="21" ht="16.85" customHeight="1" spans="1:6">
      <c r="A21" s="7" t="s">
        <v>42</v>
      </c>
      <c r="B21" s="8" t="s">
        <v>114</v>
      </c>
      <c r="C21" s="9" t="s">
        <v>63</v>
      </c>
      <c r="D21" s="10">
        <v>66</v>
      </c>
      <c r="E21" s="12"/>
      <c r="F21" s="13">
        <f t="shared" si="0"/>
        <v>0</v>
      </c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4"/>
      <c r="B41" s="15" t="s">
        <v>115</v>
      </c>
      <c r="C41" s="14">
        <f>+SUM(F6:F21)</f>
        <v>0</v>
      </c>
      <c r="D41" s="14"/>
      <c r="E41" s="14"/>
      <c r="F41" s="14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</sheetData>
  <sheetProtection sheet="1" selectLockedCells="1" objects="1"/>
  <mergeCells count="8">
    <mergeCell ref="A1:F1"/>
    <mergeCell ref="A2:D2"/>
    <mergeCell ref="E2:F2"/>
    <mergeCell ref="A3:F3"/>
    <mergeCell ref="C41:D41"/>
    <mergeCell ref="E41:F41"/>
    <mergeCell ref="A42:F42"/>
    <mergeCell ref="A43:F43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B1" workbookViewId="0">
      <selection activeCell="E7" sqref="E7:E9"/>
    </sheetView>
  </sheetViews>
  <sheetFormatPr defaultColWidth="9" defaultRowHeight="15.6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26</v>
      </c>
      <c r="B1" s="1"/>
      <c r="C1" s="1"/>
      <c r="D1" s="1"/>
      <c r="E1" s="1"/>
      <c r="F1" s="1"/>
    </row>
    <row r="2" ht="16.85" customHeight="1" spans="1:6">
      <c r="A2" s="2" t="s">
        <v>27</v>
      </c>
      <c r="B2" s="2"/>
      <c r="C2" s="2"/>
      <c r="D2" s="2"/>
      <c r="E2" s="2" t="s">
        <v>28</v>
      </c>
      <c r="F2" s="2"/>
    </row>
    <row r="3" ht="32.95" customHeight="1" spans="1:6">
      <c r="A3" s="3" t="s">
        <v>17</v>
      </c>
      <c r="B3" s="3"/>
      <c r="C3" s="3"/>
      <c r="D3" s="3"/>
      <c r="E3" s="3"/>
      <c r="F3" s="3"/>
    </row>
    <row r="4" ht="16.85" customHeight="1" spans="1:6">
      <c r="A4" s="4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s">
        <v>34</v>
      </c>
    </row>
    <row r="5" ht="16.1" customHeight="1" spans="1:6">
      <c r="A5" s="7" t="s">
        <v>116</v>
      </c>
      <c r="B5" s="8" t="s">
        <v>117</v>
      </c>
      <c r="C5" s="9"/>
      <c r="D5" s="10"/>
      <c r="E5" s="10"/>
      <c r="F5" s="11"/>
    </row>
    <row r="6" ht="16.85" customHeight="1" spans="1:6">
      <c r="A6" s="7" t="s">
        <v>118</v>
      </c>
      <c r="B6" s="8" t="s">
        <v>119</v>
      </c>
      <c r="C6" s="9"/>
      <c r="D6" s="10"/>
      <c r="E6" s="12"/>
      <c r="F6" s="11"/>
    </row>
    <row r="7" ht="16.1" customHeight="1" spans="1:6">
      <c r="A7" s="7" t="s">
        <v>39</v>
      </c>
      <c r="B7" s="8" t="s">
        <v>120</v>
      </c>
      <c r="C7" s="9" t="s">
        <v>74</v>
      </c>
      <c r="D7" s="10">
        <v>94.5</v>
      </c>
      <c r="E7" s="12"/>
      <c r="F7" s="13">
        <f>+D7*E7</f>
        <v>0</v>
      </c>
    </row>
    <row r="8" ht="16.1" customHeight="1" spans="1:6">
      <c r="A8" s="7" t="s">
        <v>42</v>
      </c>
      <c r="B8" s="8" t="s">
        <v>121</v>
      </c>
      <c r="C8" s="9" t="s">
        <v>74</v>
      </c>
      <c r="D8" s="10">
        <v>48</v>
      </c>
      <c r="E8" s="12"/>
      <c r="F8" s="13">
        <f>+D8*E8</f>
        <v>0</v>
      </c>
    </row>
    <row r="9" ht="16.85" customHeight="1" spans="1:6">
      <c r="A9" s="7"/>
      <c r="B9" s="8"/>
      <c r="C9" s="9"/>
      <c r="D9" s="10"/>
      <c r="E9" s="12"/>
      <c r="F9" s="11"/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4"/>
      <c r="B41" s="15" t="s">
        <v>122</v>
      </c>
      <c r="C41" s="14">
        <f>+SUM(F7:F8)</f>
        <v>0</v>
      </c>
      <c r="D41" s="14"/>
      <c r="E41" s="14"/>
      <c r="F41" s="14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</sheetData>
  <sheetProtection sheet="1" selectLockedCells="1" objects="1"/>
  <mergeCells count="8">
    <mergeCell ref="A1:F1"/>
    <mergeCell ref="A2:D2"/>
    <mergeCell ref="E2:F2"/>
    <mergeCell ref="A3:F3"/>
    <mergeCell ref="C41:D41"/>
    <mergeCell ref="E41:F41"/>
    <mergeCell ref="A42:F42"/>
    <mergeCell ref="A43:F43"/>
  </mergeCells>
  <pageMargins left="0.98" right="0.12" top="0.315" bottom="0.315" header="0" footer="0"/>
  <pageSetup paperSize="9" fitToWidth="0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100章</vt:lpstr>
      <vt:lpstr>200章</vt:lpstr>
      <vt:lpstr>300章</vt:lpstr>
      <vt:lpstr>600章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大手牵小手</cp:lastModifiedBy>
  <dcterms:created xsi:type="dcterms:W3CDTF">2025-11-04T03:24:00Z</dcterms:created>
  <dcterms:modified xsi:type="dcterms:W3CDTF">2025-11-05T03:07:20Z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89674E6C3E7D460FA7134CF0CF483F13_12</vt:lpwstr>
  </property>
  <property fmtid="{D5CDD505-2E9C-101B-9397-08002B2CF9AE}" pid="3" name="KSOProductBuildVer">
    <vt:lpwstr>2052-12.1.0.23125</vt:lpwstr>
  </property>
</Properties>
</file>